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4"/>
    <sheet state="visible" name="Rate Calculator" sheetId="2" r:id="rId5"/>
    <sheet state="visible" name="Payment Tracker" sheetId="3" r:id="rId6"/>
  </sheets>
  <definedNames/>
  <calcPr/>
  <extLst>
    <ext uri="GoogleSheetsCustomDataVersion2">
      <go:sheetsCustomData xmlns:go="http://customooxmlschemas.google.com/" r:id="rId7" roundtripDataChecksum="3vX6ZoIgfJYSW9FrZw79y5w3JfZ22a9sHY/BNbQ98Kg="/>
    </ext>
  </extLst>
</workbook>
</file>

<file path=xl/sharedStrings.xml><?xml version="1.0" encoding="utf-8"?>
<sst xmlns="http://schemas.openxmlformats.org/spreadsheetml/2006/main" count="76" uniqueCount="71">
  <si>
    <t>INVOICE</t>
  </si>
  <si>
    <t>Invoice No.</t>
  </si>
  <si>
    <t>[INV-0001]</t>
  </si>
  <si>
    <t>Issue Date</t>
  </si>
  <si>
    <t>[YYYY-MM-DD]</t>
  </si>
  <si>
    <t>Due Date</t>
  </si>
  <si>
    <t>Currency</t>
  </si>
  <si>
    <t>[USD]</t>
  </si>
  <si>
    <t>FROM</t>
  </si>
  <si>
    <t>BILL TO</t>
  </si>
  <si>
    <t>[Your Name / Business Name]</t>
  </si>
  <si>
    <t>[Client Name]</t>
  </si>
  <si>
    <t>[Your Address, City]</t>
  </si>
  <si>
    <t>[Client Address]</t>
  </si>
  <si>
    <t>[Your Email]</t>
  </si>
  <si>
    <t>[Client Email]</t>
  </si>
  <si>
    <t>[Your Phone]</t>
  </si>
  <si>
    <t>[Client Phone]</t>
  </si>
  <si>
    <t>[TIN / Tax ID if applicable]</t>
  </si>
  <si>
    <t>[Client Tax ID]</t>
  </si>
  <si>
    <t>Date</t>
  </si>
  <si>
    <t>Service</t>
  </si>
  <si>
    <t>Description</t>
  </si>
  <si>
    <t>Qty/Hrs</t>
  </si>
  <si>
    <t>Rate</t>
  </si>
  <si>
    <t>Amount</t>
  </si>
  <si>
    <t>Subtotal</t>
  </si>
  <si>
    <t>Tax %</t>
  </si>
  <si>
    <t>Tax Amount</t>
  </si>
  <si>
    <t>Discount</t>
  </si>
  <si>
    <t>TOTAL DUE</t>
  </si>
  <si>
    <t>Payment Instructions</t>
  </si>
  <si>
    <t>Bank / Method:</t>
  </si>
  <si>
    <t>[Bank name / Wise / PayPal / Payoneer]</t>
  </si>
  <si>
    <t>Account Name:</t>
  </si>
  <si>
    <t>[Your full name on account]</t>
  </si>
  <si>
    <t>Account Number:</t>
  </si>
  <si>
    <t>[Account or email]</t>
  </si>
  <si>
    <t>Notes:</t>
  </si>
  <si>
    <t>[Late fee policy, thank-you note, anything else]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</si>
  <si>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</si>
  <si>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Freelance Rate Calculator</t>
  </si>
  <si>
    <t>Figure out what to charge so your income covers your life, taxes, and time off.</t>
  </si>
  <si>
    <t>INPUT</t>
  </si>
  <si>
    <t>Target annual income (take-home)</t>
  </si>
  <si>
    <t>Estimated annual expenses (business + personal)</t>
  </si>
  <si>
    <t>Estimated tax rate</t>
  </si>
  <si>
    <t>Weeks worked per year (after vacation)</t>
  </si>
  <si>
    <t>Billable hours per week</t>
  </si>
  <si>
    <t>CALCULATED</t>
  </si>
  <si>
    <t>Gross annual income needed</t>
  </si>
  <si>
    <t>Billable hours per year</t>
  </si>
  <si>
    <t>Minimum hourly rate</t>
  </si>
  <si>
    <t>Suggested pricing tiers:</t>
  </si>
  <si>
    <t>Quick / small task rate</t>
  </si>
  <si>
    <t>Your minimum</t>
  </si>
  <si>
    <t>Standard project rate</t>
  </si>
  <si>
    <t>+25% buffer</t>
  </si>
  <si>
    <t>Rush / priority rate</t>
  </si>
  <si>
    <t>+50% premium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</si>
  <si>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</si>
  <si>
    <t>Payment Tracker</t>
  </si>
  <si>
    <t>Log every invoice issued. Mark paid or overdue at a glance.</t>
  </si>
  <si>
    <t>Invoice #</t>
  </si>
  <si>
    <t>Client</t>
  </si>
  <si>
    <t>Status</t>
  </si>
  <si>
    <t>Total Invoiced</t>
  </si>
  <si>
    <t>Paid (Status = "Paid")</t>
  </si>
  <si>
    <t>Outstanding</t>
  </si>
  <si>
    <t>Status options: Draft / Sent / Paid / Overdue</t>
  </si>
  <si>
    <r>
      <rPr>
        <rFont val="Poppins"/>
        <i/>
        <color rgb="FF304674"/>
        <sz val="9.0"/>
      </rPr>
      <t xml:space="preserve">@erickcabalpro | </t>
    </r>
    <r>
      <rPr>
        <rFont val="Poppins"/>
        <i/>
        <color rgb="FF1155CC"/>
        <sz val="9.0"/>
        <u/>
      </rPr>
      <t>www.erickcabal.com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</si>
</sst>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\$#,##0.00"/>
    <numFmt numFmtId="165" formatCode="\$#,##0.00;[RED]\$#,##0.00;\-"/>
    <numFmt numFmtId="166" formatCode="0.0%"/>
    <numFmt numFmtId="167" formatCode="\$#,##0"/>
  </numFmts>
  <fonts count="15">
    <font>
      <sz val="11.0"/>
      <color theme="1"/>
      <name val="Calibri"/>
      <scheme val="minor"/>
    </font>
    <font>
      <b/>
      <sz val="28.0"/>
      <color rgb="FF304674"/>
      <name val="Poppins"/>
    </font>
    <font>
      <b/>
      <sz val="11.0"/>
      <color rgb="FF000000"/>
      <name val="Poppins"/>
    </font>
    <font>
      <i/>
      <sz val="11.0"/>
      <color rgb="FF98BAD5"/>
      <name val="Poppins"/>
    </font>
    <font>
      <b/>
      <sz val="13.0"/>
      <color rgb="FF304674"/>
      <name val="Poppins"/>
    </font>
    <font>
      <b/>
      <sz val="11.0"/>
      <color rgb="FFFFFFFF"/>
      <name val="Poppins"/>
    </font>
    <font>
      <sz val="11.0"/>
      <color rgb="FF000000"/>
      <name val="Poppins"/>
    </font>
    <font>
      <b/>
      <sz val="11.0"/>
      <color rgb="FF98BAD5"/>
      <name val="Poppins"/>
    </font>
    <font>
      <b/>
      <sz val="13.0"/>
      <color rgb="FFFFFFFF"/>
      <name val="Poppins"/>
    </font>
    <font>
      <i/>
      <u/>
      <sz val="9.0"/>
      <color rgb="FF304674"/>
      <name val="Poppins"/>
    </font>
    <font>
      <b/>
      <sz val="18.0"/>
      <color rgb="FF304674"/>
      <name val="Poppins"/>
    </font>
    <font>
      <i/>
      <sz val="10.0"/>
      <color rgb="FF000000"/>
      <name val="Poppins"/>
    </font>
    <font>
      <sz val="11.0"/>
      <color theme="1"/>
      <name val="Calibri"/>
    </font>
    <font>
      <i/>
      <sz val="9.0"/>
      <color rgb="FF000000"/>
      <name val="Poppins"/>
    </font>
    <font>
      <b/>
      <sz val="12.0"/>
      <color rgb="FFFFFFFF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4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  <border>
      <bottom style="thin">
        <color rgb="FF304674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0" xfId="0" applyAlignment="1" applyBorder="1" applyFont="1">
      <alignment horizontal="left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6" numFmtId="165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right" shrinkToFit="0" vertical="center" wrapText="0"/>
    </xf>
    <xf borderId="0" fillId="0" fontId="2" numFmtId="165" xfId="0" applyAlignment="1" applyFont="1" applyNumberFormat="1">
      <alignment shrinkToFit="0" vertical="bottom" wrapText="0"/>
    </xf>
    <xf borderId="0" fillId="0" fontId="7" numFmtId="166" xfId="0" applyAlignment="1" applyFont="1" applyNumberFormat="1">
      <alignment shrinkToFit="0" vertical="bottom" wrapText="0"/>
    </xf>
    <xf borderId="0" fillId="0" fontId="6" numFmtId="165" xfId="0" applyAlignment="1" applyFont="1" applyNumberFormat="1">
      <alignment shrinkToFit="0" vertical="bottom" wrapText="0"/>
    </xf>
    <xf borderId="0" fillId="0" fontId="7" numFmtId="165" xfId="0" applyAlignment="1" applyFont="1" applyNumberFormat="1">
      <alignment shrinkToFit="0" vertical="bottom" wrapText="0"/>
    </xf>
    <xf borderId="2" fillId="2" fontId="8" numFmtId="0" xfId="0" applyAlignment="1" applyBorder="1" applyFont="1">
      <alignment horizontal="right" shrinkToFit="0" vertical="center" wrapText="0"/>
    </xf>
    <xf borderId="2" fillId="2" fontId="8" numFmtId="164" xfId="0" applyAlignment="1" applyBorder="1" applyFont="1" applyNumberFormat="1">
      <alignment shrinkToFit="0" vertical="bottom" wrapText="0"/>
    </xf>
    <xf borderId="0" fillId="0" fontId="9" numFmtId="0" xfId="0" applyAlignment="1" applyFont="1">
      <alignment horizontal="center" readingOrder="0" shrinkToFit="0" vertical="bottom" wrapText="0"/>
    </xf>
    <xf borderId="0" fillId="0" fontId="10" numFmtId="0" xfId="0" applyAlignment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6" numFmtId="0" xfId="0" applyAlignment="1" applyFont="1">
      <alignment shrinkToFit="0" vertical="bottom" wrapText="0"/>
    </xf>
    <xf borderId="3" fillId="0" fontId="7" numFmtId="167" xfId="0" applyAlignment="1" applyBorder="1" applyFont="1" applyNumberFormat="1">
      <alignment horizontal="right" shrinkToFit="0" vertical="center" wrapText="0"/>
    </xf>
    <xf borderId="3" fillId="0" fontId="7" numFmtId="166" xfId="0" applyAlignment="1" applyBorder="1" applyFont="1" applyNumberFormat="1">
      <alignment horizontal="right" shrinkToFit="0" vertical="center" wrapText="0"/>
    </xf>
    <xf borderId="3" fillId="0" fontId="7" numFmtId="1" xfId="0" applyAlignment="1" applyBorder="1" applyFont="1" applyNumberFormat="1">
      <alignment horizontal="right" shrinkToFit="0" vertical="center" wrapText="0"/>
    </xf>
    <xf borderId="0" fillId="0" fontId="2" numFmtId="167" xfId="0" applyAlignment="1" applyFont="1" applyNumberFormat="1">
      <alignment horizontal="right" shrinkToFit="0" vertical="center" wrapText="0"/>
    </xf>
    <xf borderId="0" fillId="0" fontId="6" numFmtId="1" xfId="0" applyAlignment="1" applyFont="1" applyNumberFormat="1">
      <alignment horizontal="right" shrinkToFit="0" vertical="center" wrapText="0"/>
    </xf>
    <xf borderId="2" fillId="2" fontId="8" numFmtId="0" xfId="0" applyAlignment="1" applyBorder="1" applyFont="1">
      <alignment shrinkToFit="0" vertical="bottom" wrapText="0"/>
    </xf>
    <xf borderId="2" fillId="2" fontId="8" numFmtId="164" xfId="0" applyAlignment="1" applyBorder="1" applyFont="1" applyNumberFormat="1">
      <alignment horizontal="right" shrinkToFit="0" vertical="center" wrapText="0"/>
    </xf>
    <xf borderId="0" fillId="0" fontId="12" numFmtId="164" xfId="0" applyAlignment="1" applyFont="1" applyNumberFormat="1">
      <alignment horizontal="right" shrinkToFit="0" vertical="center" wrapText="0"/>
    </xf>
    <xf borderId="0" fillId="0" fontId="13" numFmtId="0" xfId="0" applyAlignment="1" applyFont="1">
      <alignment shrinkToFit="0" vertical="bottom" wrapText="0"/>
    </xf>
    <xf borderId="2" fillId="2" fontId="14" numFmtId="0" xfId="0" applyAlignment="1" applyBorder="1" applyFont="1">
      <alignment horizontal="right" shrinkToFit="0" vertical="center" wrapText="0"/>
    </xf>
    <xf borderId="2" fillId="2" fontId="14" numFmtId="165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www.erickcabal.com/" TargetMode="External"/><Relationship Id="rId2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18.0"/>
    <col customWidth="1" min="3" max="3" width="22.0"/>
    <col customWidth="1" min="4" max="4" width="36.0"/>
    <col customWidth="1" min="5" max="5" width="10.0"/>
    <col customWidth="1" min="6" max="6" width="14.0"/>
    <col customWidth="1" min="7" max="7" width="16.0"/>
    <col customWidth="1" min="8" max="26" width="8.71"/>
  </cols>
  <sheetData>
    <row r="2" ht="24.0" customHeight="1">
      <c r="B2" s="1" t="s">
        <v>0</v>
      </c>
      <c r="E2" s="2" t="s">
        <v>1</v>
      </c>
      <c r="F2" s="3" t="s">
        <v>2</v>
      </c>
    </row>
    <row r="3" ht="24.0" customHeight="1">
      <c r="E3" s="2" t="s">
        <v>3</v>
      </c>
      <c r="F3" s="3" t="s">
        <v>4</v>
      </c>
    </row>
    <row r="4">
      <c r="E4" s="2" t="s">
        <v>5</v>
      </c>
      <c r="F4" s="3" t="s">
        <v>4</v>
      </c>
    </row>
    <row r="5">
      <c r="E5" s="2" t="s">
        <v>6</v>
      </c>
      <c r="F5" s="3" t="s">
        <v>7</v>
      </c>
    </row>
    <row r="6">
      <c r="B6" s="4" t="s">
        <v>8</v>
      </c>
      <c r="E6" s="4" t="s">
        <v>9</v>
      </c>
    </row>
    <row r="7" ht="16.5" customHeight="1">
      <c r="B7" s="5" t="s">
        <v>10</v>
      </c>
      <c r="E7" s="5" t="s">
        <v>11</v>
      </c>
    </row>
    <row r="8" ht="16.5" customHeight="1">
      <c r="B8" s="5" t="s">
        <v>12</v>
      </c>
      <c r="E8" s="5" t="s">
        <v>13</v>
      </c>
    </row>
    <row r="9" ht="16.5" customHeight="1">
      <c r="B9" s="5" t="s">
        <v>14</v>
      </c>
      <c r="E9" s="5" t="s">
        <v>15</v>
      </c>
    </row>
    <row r="10" ht="16.5" customHeight="1">
      <c r="B10" s="5" t="s">
        <v>16</v>
      </c>
      <c r="E10" s="5" t="s">
        <v>17</v>
      </c>
    </row>
    <row r="11" ht="16.5" customHeight="1">
      <c r="B11" s="5" t="s">
        <v>18</v>
      </c>
      <c r="E11" s="5" t="s">
        <v>19</v>
      </c>
    </row>
    <row r="14">
      <c r="B14" s="6" t="s">
        <v>20</v>
      </c>
      <c r="C14" s="6" t="s">
        <v>21</v>
      </c>
      <c r="D14" s="6" t="s">
        <v>22</v>
      </c>
      <c r="E14" s="6" t="s">
        <v>23</v>
      </c>
      <c r="F14" s="6" t="s">
        <v>24</v>
      </c>
      <c r="G14" s="6" t="s">
        <v>25</v>
      </c>
    </row>
    <row r="15">
      <c r="B15" s="7"/>
      <c r="C15" s="8"/>
      <c r="D15" s="8"/>
      <c r="E15" s="7"/>
      <c r="F15" s="9"/>
      <c r="G15" s="10">
        <f t="shared" ref="G15:G24" si="1">IFERROR(E15*F15,0)</f>
        <v>0</v>
      </c>
    </row>
    <row r="16">
      <c r="B16" s="7"/>
      <c r="C16" s="8"/>
      <c r="D16" s="8"/>
      <c r="E16" s="7"/>
      <c r="F16" s="9"/>
      <c r="G16" s="10">
        <f t="shared" si="1"/>
        <v>0</v>
      </c>
    </row>
    <row r="17">
      <c r="B17" s="7"/>
      <c r="C17" s="8"/>
      <c r="D17" s="8"/>
      <c r="E17" s="7"/>
      <c r="F17" s="9"/>
      <c r="G17" s="10">
        <f t="shared" si="1"/>
        <v>0</v>
      </c>
    </row>
    <row r="18">
      <c r="B18" s="7"/>
      <c r="C18" s="8"/>
      <c r="D18" s="8"/>
      <c r="E18" s="7"/>
      <c r="F18" s="9"/>
      <c r="G18" s="10">
        <f t="shared" si="1"/>
        <v>0</v>
      </c>
    </row>
    <row r="19">
      <c r="B19" s="7"/>
      <c r="C19" s="8"/>
      <c r="D19" s="8"/>
      <c r="E19" s="7"/>
      <c r="F19" s="9"/>
      <c r="G19" s="10">
        <f t="shared" si="1"/>
        <v>0</v>
      </c>
    </row>
    <row r="20">
      <c r="B20" s="7"/>
      <c r="C20" s="8"/>
      <c r="D20" s="8"/>
      <c r="E20" s="7"/>
      <c r="F20" s="9"/>
      <c r="G20" s="10">
        <f t="shared" si="1"/>
        <v>0</v>
      </c>
    </row>
    <row r="21" ht="15.75" customHeight="1">
      <c r="B21" s="7"/>
      <c r="C21" s="8"/>
      <c r="D21" s="8"/>
      <c r="E21" s="7"/>
      <c r="F21" s="9"/>
      <c r="G21" s="10">
        <f t="shared" si="1"/>
        <v>0</v>
      </c>
    </row>
    <row r="22" ht="15.75" customHeight="1">
      <c r="B22" s="7"/>
      <c r="C22" s="8"/>
      <c r="D22" s="8"/>
      <c r="E22" s="7"/>
      <c r="F22" s="9"/>
      <c r="G22" s="10">
        <f t="shared" si="1"/>
        <v>0</v>
      </c>
    </row>
    <row r="23" ht="15.75" customHeight="1">
      <c r="B23" s="7"/>
      <c r="C23" s="8"/>
      <c r="D23" s="8"/>
      <c r="E23" s="7"/>
      <c r="F23" s="9"/>
      <c r="G23" s="10">
        <f t="shared" si="1"/>
        <v>0</v>
      </c>
    </row>
    <row r="24" ht="15.75" customHeight="1">
      <c r="B24" s="7"/>
      <c r="C24" s="8"/>
      <c r="D24" s="8"/>
      <c r="E24" s="7"/>
      <c r="F24" s="9"/>
      <c r="G24" s="10">
        <f t="shared" si="1"/>
        <v>0</v>
      </c>
    </row>
    <row r="25" ht="15.75" customHeight="1"/>
    <row r="26" ht="15.75" customHeight="1">
      <c r="F26" s="11" t="s">
        <v>26</v>
      </c>
      <c r="G26" s="12">
        <f>SUM(G15:G24)</f>
        <v>0</v>
      </c>
    </row>
    <row r="27" ht="15.75" customHeight="1">
      <c r="F27" s="11" t="s">
        <v>27</v>
      </c>
      <c r="G27" s="13">
        <v>0.0</v>
      </c>
    </row>
    <row r="28" ht="15.75" customHeight="1">
      <c r="F28" s="11" t="s">
        <v>28</v>
      </c>
      <c r="G28" s="14">
        <f>G26*G27</f>
        <v>0</v>
      </c>
    </row>
    <row r="29" ht="15.75" customHeight="1">
      <c r="F29" s="11" t="s">
        <v>29</v>
      </c>
      <c r="G29" s="15">
        <v>0.0</v>
      </c>
    </row>
    <row r="30" ht="15.75" customHeight="1">
      <c r="F30" s="16" t="s">
        <v>30</v>
      </c>
      <c r="G30" s="17">
        <f>G26+G28-G29</f>
        <v>0</v>
      </c>
    </row>
    <row r="31" ht="15.75" customHeight="1"/>
    <row r="32" ht="15.75" customHeight="1">
      <c r="B32" s="4" t="s">
        <v>31</v>
      </c>
    </row>
    <row r="33" ht="15.75" customHeight="1">
      <c r="B33" s="2" t="s">
        <v>32</v>
      </c>
      <c r="C33" s="3" t="s">
        <v>33</v>
      </c>
    </row>
    <row r="34" ht="15.75" customHeight="1">
      <c r="B34" s="2" t="s">
        <v>34</v>
      </c>
      <c r="C34" s="3" t="s">
        <v>35</v>
      </c>
    </row>
    <row r="35" ht="15.75" customHeight="1">
      <c r="B35" s="2" t="s">
        <v>36</v>
      </c>
      <c r="C35" s="3" t="s">
        <v>37</v>
      </c>
    </row>
    <row r="36" ht="15.75" customHeight="1">
      <c r="B36" s="2" t="s">
        <v>38</v>
      </c>
      <c r="C36" s="3" t="s">
        <v>39</v>
      </c>
    </row>
    <row r="37" ht="15.75" customHeight="1"/>
    <row r="38" ht="15.75" customHeight="1"/>
    <row r="39" ht="15.75" customHeight="1">
      <c r="B39" s="18" t="s">
        <v>40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B2:D3"/>
    <mergeCell ref="F2:G2"/>
    <mergeCell ref="F3:G3"/>
    <mergeCell ref="F4:G4"/>
    <mergeCell ref="F5:G5"/>
    <mergeCell ref="B7:D7"/>
    <mergeCell ref="E7:G7"/>
    <mergeCell ref="E11:G11"/>
    <mergeCell ref="B32:G32"/>
    <mergeCell ref="C33:G33"/>
    <mergeCell ref="C34:G34"/>
    <mergeCell ref="C35:G35"/>
    <mergeCell ref="C36:G36"/>
    <mergeCell ref="B39:G39"/>
    <mergeCell ref="B8:D8"/>
    <mergeCell ref="E8:G8"/>
    <mergeCell ref="B9:D9"/>
    <mergeCell ref="E9:G9"/>
    <mergeCell ref="B10:D10"/>
    <mergeCell ref="E10:G10"/>
    <mergeCell ref="B11:D11"/>
  </mergeCells>
  <hyperlinks>
    <hyperlink r:id="rId1" ref="B39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8.0"/>
    <col customWidth="1" min="3" max="3" width="18.0"/>
    <col customWidth="1" min="4" max="4" width="28.0"/>
    <col customWidth="1" min="5" max="5" width="2.0"/>
    <col customWidth="1" min="6" max="26" width="8.71"/>
  </cols>
  <sheetData>
    <row r="2">
      <c r="B2" s="19" t="s">
        <v>41</v>
      </c>
    </row>
    <row r="3">
      <c r="B3" s="20" t="s">
        <v>42</v>
      </c>
    </row>
    <row r="5">
      <c r="B5" s="4" t="s">
        <v>43</v>
      </c>
    </row>
    <row r="6">
      <c r="B6" s="21" t="s">
        <v>44</v>
      </c>
      <c r="C6" s="22">
        <v>30000.0</v>
      </c>
    </row>
    <row r="7">
      <c r="B7" s="21" t="s">
        <v>45</v>
      </c>
      <c r="C7" s="22">
        <v>18000.0</v>
      </c>
    </row>
    <row r="8">
      <c r="B8" s="21" t="s">
        <v>46</v>
      </c>
      <c r="C8" s="23">
        <v>0.2</v>
      </c>
    </row>
    <row r="9">
      <c r="B9" s="21" t="s">
        <v>47</v>
      </c>
      <c r="C9" s="24">
        <v>48.0</v>
      </c>
    </row>
    <row r="10">
      <c r="B10" s="21" t="s">
        <v>48</v>
      </c>
      <c r="C10" s="24">
        <v>25.0</v>
      </c>
    </row>
    <row r="12">
      <c r="B12" s="4" t="s">
        <v>49</v>
      </c>
    </row>
    <row r="13">
      <c r="B13" s="2" t="s">
        <v>50</v>
      </c>
      <c r="C13" s="25">
        <f>(C6+C7)/(1-C8)</f>
        <v>60000</v>
      </c>
    </row>
    <row r="14">
      <c r="B14" s="21" t="s">
        <v>51</v>
      </c>
      <c r="C14" s="26">
        <f>C9*C10</f>
        <v>1200</v>
      </c>
    </row>
    <row r="15">
      <c r="B15" s="27" t="s">
        <v>52</v>
      </c>
      <c r="C15" s="28">
        <f>IFERROR(C13/C14,0)</f>
        <v>50</v>
      </c>
    </row>
    <row r="17">
      <c r="B17" s="2" t="s">
        <v>53</v>
      </c>
    </row>
    <row r="18">
      <c r="B18" s="21" t="s">
        <v>54</v>
      </c>
      <c r="C18" s="29">
        <f>C15</f>
        <v>50</v>
      </c>
      <c r="D18" s="30" t="s">
        <v>55</v>
      </c>
    </row>
    <row r="19">
      <c r="B19" s="21" t="s">
        <v>56</v>
      </c>
      <c r="C19" s="29">
        <f>C15*1.25</f>
        <v>62.5</v>
      </c>
      <c r="D19" s="30" t="s">
        <v>57</v>
      </c>
    </row>
    <row r="20">
      <c r="B20" s="21" t="s">
        <v>58</v>
      </c>
      <c r="C20" s="29">
        <f>C15*1.5</f>
        <v>75</v>
      </c>
      <c r="D20" s="30" t="s">
        <v>59</v>
      </c>
    </row>
    <row r="21" ht="15.75" customHeight="1"/>
    <row r="22" ht="15.75" customHeight="1">
      <c r="B22" s="18" t="s">
        <v>60</v>
      </c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D2"/>
    <mergeCell ref="B3:D3"/>
    <mergeCell ref="B22:D22"/>
  </mergeCells>
  <hyperlinks>
    <hyperlink r:id="rId1" ref="B22"/>
  </hyperlinks>
  <printOptions/>
  <pageMargins bottom="1.0" footer="0.0" header="0.0" left="0.75" right="0.75" top="1.0"/>
  <pageSetup paperSize="9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8" width="22.0"/>
    <col customWidth="1" min="9" max="26" width="8.71"/>
  </cols>
  <sheetData>
    <row r="2">
      <c r="B2" s="19" t="s">
        <v>61</v>
      </c>
    </row>
    <row r="3">
      <c r="B3" s="20" t="s">
        <v>62</v>
      </c>
    </row>
    <row r="5">
      <c r="B5" s="6" t="s">
        <v>63</v>
      </c>
      <c r="C5" s="6" t="s">
        <v>64</v>
      </c>
      <c r="D5" s="6" t="s">
        <v>21</v>
      </c>
      <c r="E5" s="6" t="s">
        <v>3</v>
      </c>
      <c r="F5" s="6" t="s">
        <v>5</v>
      </c>
      <c r="G5" s="6" t="s">
        <v>25</v>
      </c>
      <c r="H5" s="6" t="s">
        <v>65</v>
      </c>
    </row>
    <row r="6">
      <c r="B6" s="7"/>
      <c r="C6" s="8"/>
      <c r="D6" s="8"/>
      <c r="E6" s="7"/>
      <c r="F6" s="7"/>
      <c r="G6" s="10"/>
      <c r="H6" s="7"/>
    </row>
    <row r="7">
      <c r="B7" s="7"/>
      <c r="C7" s="8"/>
      <c r="D7" s="8"/>
      <c r="E7" s="7"/>
      <c r="F7" s="7"/>
      <c r="G7" s="10"/>
      <c r="H7" s="7"/>
    </row>
    <row r="8">
      <c r="B8" s="7"/>
      <c r="C8" s="8"/>
      <c r="D8" s="8"/>
      <c r="E8" s="7"/>
      <c r="F8" s="7"/>
      <c r="G8" s="10"/>
      <c r="H8" s="7"/>
    </row>
    <row r="9">
      <c r="B9" s="7"/>
      <c r="C9" s="8"/>
      <c r="D9" s="8"/>
      <c r="E9" s="7"/>
      <c r="F9" s="7"/>
      <c r="G9" s="10"/>
      <c r="H9" s="7"/>
    </row>
    <row r="10">
      <c r="B10" s="7"/>
      <c r="C10" s="8"/>
      <c r="D10" s="8"/>
      <c r="E10" s="7"/>
      <c r="F10" s="7"/>
      <c r="G10" s="10"/>
      <c r="H10" s="7"/>
    </row>
    <row r="11">
      <c r="B11" s="7"/>
      <c r="C11" s="8"/>
      <c r="D11" s="8"/>
      <c r="E11" s="7"/>
      <c r="F11" s="7"/>
      <c r="G11" s="10"/>
      <c r="H11" s="7"/>
    </row>
    <row r="12">
      <c r="B12" s="7"/>
      <c r="C12" s="8"/>
      <c r="D12" s="8"/>
      <c r="E12" s="7"/>
      <c r="F12" s="7"/>
      <c r="G12" s="10"/>
      <c r="H12" s="7"/>
    </row>
    <row r="13">
      <c r="B13" s="7"/>
      <c r="C13" s="8"/>
      <c r="D13" s="8"/>
      <c r="E13" s="7"/>
      <c r="F13" s="7"/>
      <c r="G13" s="10"/>
      <c r="H13" s="7"/>
    </row>
    <row r="14">
      <c r="B14" s="7"/>
      <c r="C14" s="8"/>
      <c r="D14" s="8"/>
      <c r="E14" s="7"/>
      <c r="F14" s="7"/>
      <c r="G14" s="10"/>
      <c r="H14" s="7"/>
    </row>
    <row r="15">
      <c r="B15" s="7"/>
      <c r="C15" s="8"/>
      <c r="D15" s="8"/>
      <c r="E15" s="7"/>
      <c r="F15" s="7"/>
      <c r="G15" s="10"/>
      <c r="H15" s="7"/>
    </row>
    <row r="16">
      <c r="B16" s="7"/>
      <c r="C16" s="8"/>
      <c r="D16" s="8"/>
      <c r="E16" s="7"/>
      <c r="F16" s="7"/>
      <c r="G16" s="10"/>
      <c r="H16" s="7"/>
    </row>
    <row r="17">
      <c r="B17" s="7"/>
      <c r="C17" s="8"/>
      <c r="D17" s="8"/>
      <c r="E17" s="7"/>
      <c r="F17" s="7"/>
      <c r="G17" s="10"/>
      <c r="H17" s="7"/>
    </row>
    <row r="18">
      <c r="B18" s="7"/>
      <c r="C18" s="8"/>
      <c r="D18" s="8"/>
      <c r="E18" s="7"/>
      <c r="F18" s="7"/>
      <c r="G18" s="10"/>
      <c r="H18" s="7"/>
    </row>
    <row r="19">
      <c r="B19" s="7"/>
      <c r="C19" s="8"/>
      <c r="D19" s="8"/>
      <c r="E19" s="7"/>
      <c r="F19" s="7"/>
      <c r="G19" s="10"/>
      <c r="H19" s="7"/>
    </row>
    <row r="20">
      <c r="B20" s="7"/>
      <c r="C20" s="8"/>
      <c r="D20" s="8"/>
      <c r="E20" s="7"/>
      <c r="F20" s="7"/>
      <c r="G20" s="10"/>
      <c r="H20" s="7"/>
    </row>
    <row r="21" ht="15.75" customHeight="1">
      <c r="B21" s="7"/>
      <c r="C21" s="8"/>
      <c r="D21" s="8"/>
      <c r="E21" s="7"/>
      <c r="F21" s="7"/>
      <c r="G21" s="10"/>
      <c r="H21" s="7"/>
    </row>
    <row r="22" ht="15.75" customHeight="1">
      <c r="B22" s="7"/>
      <c r="C22" s="8"/>
      <c r="D22" s="8"/>
      <c r="E22" s="7"/>
      <c r="F22" s="7"/>
      <c r="G22" s="10"/>
      <c r="H22" s="7"/>
    </row>
    <row r="23" ht="15.75" customHeight="1">
      <c r="B23" s="7"/>
      <c r="C23" s="8"/>
      <c r="D23" s="8"/>
      <c r="E23" s="7"/>
      <c r="F23" s="7"/>
      <c r="G23" s="10"/>
      <c r="H23" s="7"/>
    </row>
    <row r="24" ht="15.75" customHeight="1">
      <c r="B24" s="7"/>
      <c r="C24" s="8"/>
      <c r="D24" s="8"/>
      <c r="E24" s="7"/>
      <c r="F24" s="7"/>
      <c r="G24" s="10"/>
      <c r="H24" s="7"/>
    </row>
    <row r="25" ht="15.75" customHeight="1">
      <c r="B25" s="7"/>
      <c r="C25" s="8"/>
      <c r="D25" s="8"/>
      <c r="E25" s="7"/>
      <c r="F25" s="7"/>
      <c r="G25" s="10"/>
      <c r="H25" s="7"/>
    </row>
    <row r="26" ht="15.75" customHeight="1"/>
    <row r="27" ht="15.75" customHeight="1">
      <c r="F27" s="11" t="s">
        <v>66</v>
      </c>
      <c r="G27" s="12">
        <f>SUM(G6:G25)</f>
        <v>0</v>
      </c>
    </row>
    <row r="28" ht="15.75" customHeight="1">
      <c r="F28" s="11" t="s">
        <v>67</v>
      </c>
      <c r="G28" s="12">
        <f>SUMIF(H6:H25,"Paid",G6:G25)</f>
        <v>0</v>
      </c>
    </row>
    <row r="29" ht="15.75" customHeight="1">
      <c r="F29" s="31" t="s">
        <v>68</v>
      </c>
      <c r="G29" s="32">
        <f>G27-G28</f>
        <v>0</v>
      </c>
    </row>
    <row r="30" ht="15.75" customHeight="1">
      <c r="B30" s="20" t="s">
        <v>69</v>
      </c>
    </row>
    <row r="31" ht="15.75" customHeight="1"/>
    <row r="32" ht="15.75" customHeight="1">
      <c r="B32" s="18" t="s">
        <v>70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H2"/>
    <mergeCell ref="B3:H3"/>
    <mergeCell ref="B32:H32"/>
  </mergeCells>
  <hyperlinks>
    <hyperlink r:id="rId1" ref="B32"/>
  </hyperlinks>
  <printOptions/>
  <pageMargins bottom="1.0" footer="0.0" header="0.0" left="0.75" right="0.75" top="1.0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2026-04-23T23:32:16Z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